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Desktop\shared\"/>
    </mc:Choice>
  </mc:AlternateContent>
  <bookViews>
    <workbookView xWindow="0" yWindow="0" windowWidth="20325" windowHeight="11655"/>
  </bookViews>
  <sheets>
    <sheet name="sifs" sheetId="1" r:id="rId1"/>
  </sheets>
  <calcPr calcId="152511"/>
</workbook>
</file>

<file path=xl/calcChain.xml><?xml version="1.0" encoding="utf-8"?>
<calcChain xmlns="http://schemas.openxmlformats.org/spreadsheetml/2006/main">
  <c r="F10" i="1" l="1"/>
  <c r="F11" i="1"/>
  <c r="F12" i="1"/>
  <c r="G12" i="1" s="1"/>
  <c r="H12" i="1" s="1"/>
  <c r="F13" i="1"/>
  <c r="F14" i="1"/>
  <c r="G14" i="1" s="1"/>
  <c r="F15" i="1"/>
  <c r="F16" i="1"/>
  <c r="G16" i="1" s="1"/>
  <c r="F17" i="1"/>
  <c r="G17" i="1" s="1"/>
  <c r="H17" i="1" s="1"/>
  <c r="F18" i="1"/>
  <c r="F19" i="1"/>
  <c r="G19" i="1" s="1"/>
  <c r="F20" i="1"/>
  <c r="G20" i="1" s="1"/>
  <c r="H20" i="1" s="1"/>
  <c r="F21" i="1"/>
  <c r="F22" i="1"/>
  <c r="F23" i="1"/>
  <c r="G23" i="1" s="1"/>
  <c r="F24" i="1"/>
  <c r="G24" i="1" s="1"/>
  <c r="F25" i="1"/>
  <c r="F26" i="1"/>
  <c r="F27" i="1"/>
  <c r="F28" i="1"/>
  <c r="G28" i="1" s="1"/>
  <c r="F29" i="1"/>
  <c r="G29" i="1" s="1"/>
  <c r="H29" i="1" s="1"/>
  <c r="F30" i="1"/>
  <c r="G30" i="1" s="1"/>
  <c r="F31" i="1"/>
  <c r="G31" i="1" s="1"/>
  <c r="F32" i="1"/>
  <c r="G32" i="1" s="1"/>
  <c r="F33" i="1"/>
  <c r="F34" i="1"/>
  <c r="F35" i="1"/>
  <c r="G35" i="1" s="1"/>
  <c r="F36" i="1"/>
  <c r="G36" i="1" s="1"/>
  <c r="F37" i="1"/>
  <c r="F38" i="1"/>
  <c r="G38" i="1" s="1"/>
  <c r="F39" i="1"/>
  <c r="F40" i="1"/>
  <c r="G40" i="1" s="1"/>
  <c r="H40" i="1" s="1"/>
  <c r="F41" i="1"/>
  <c r="F42" i="1"/>
  <c r="G42" i="1" s="1"/>
  <c r="F43" i="1"/>
  <c r="F44" i="1"/>
  <c r="G44" i="1" s="1"/>
  <c r="F45" i="1"/>
  <c r="F46" i="1"/>
  <c r="F47" i="1"/>
  <c r="G47" i="1" s="1"/>
  <c r="F48" i="1"/>
  <c r="G48" i="1" s="1"/>
  <c r="F49" i="1"/>
  <c r="F50" i="1"/>
  <c r="F51" i="1"/>
  <c r="F52" i="1"/>
  <c r="G52" i="1" s="1"/>
  <c r="F53" i="1"/>
  <c r="F54" i="1"/>
  <c r="G54" i="1" s="1"/>
  <c r="F55" i="1"/>
  <c r="G55" i="1" s="1"/>
  <c r="F56" i="1"/>
  <c r="G56" i="1" s="1"/>
  <c r="H56" i="1" s="1"/>
  <c r="F57" i="1"/>
  <c r="F58" i="1"/>
  <c r="F59" i="1"/>
  <c r="F60" i="1"/>
  <c r="G60" i="1" s="1"/>
  <c r="F61" i="1"/>
  <c r="F62" i="1"/>
  <c r="F63" i="1"/>
  <c r="F64" i="1"/>
  <c r="G64" i="1" s="1"/>
  <c r="F65" i="1"/>
  <c r="F66" i="1"/>
  <c r="F67" i="1"/>
  <c r="G67" i="1" s="1"/>
  <c r="F68" i="1"/>
  <c r="G68" i="1" s="1"/>
  <c r="H68" i="1" s="1"/>
  <c r="F69" i="1"/>
  <c r="F70" i="1"/>
  <c r="F71" i="1"/>
  <c r="G71" i="1" s="1"/>
  <c r="F9" i="1"/>
  <c r="G9" i="1" s="1"/>
  <c r="H9" i="1" s="1"/>
  <c r="I9" i="1" s="1"/>
  <c r="E10" i="1"/>
  <c r="G10" i="1"/>
  <c r="H10" i="1" s="1"/>
  <c r="E11" i="1"/>
  <c r="G11" i="1"/>
  <c r="E12" i="1"/>
  <c r="E13" i="1"/>
  <c r="G13" i="1"/>
  <c r="H13" i="1" s="1"/>
  <c r="E14" i="1"/>
  <c r="E15" i="1"/>
  <c r="G15" i="1"/>
  <c r="E16" i="1"/>
  <c r="E17" i="1"/>
  <c r="E18" i="1"/>
  <c r="G18" i="1"/>
  <c r="E19" i="1"/>
  <c r="E20" i="1"/>
  <c r="E21" i="1"/>
  <c r="G21" i="1"/>
  <c r="E22" i="1"/>
  <c r="G22" i="1"/>
  <c r="H22" i="1" s="1"/>
  <c r="E23" i="1"/>
  <c r="E24" i="1"/>
  <c r="E25" i="1"/>
  <c r="G25" i="1"/>
  <c r="H25" i="1" s="1"/>
  <c r="E26" i="1"/>
  <c r="G26" i="1"/>
  <c r="H26" i="1" s="1"/>
  <c r="E27" i="1"/>
  <c r="G27" i="1"/>
  <c r="E28" i="1"/>
  <c r="E29" i="1"/>
  <c r="E30" i="1"/>
  <c r="E31" i="1"/>
  <c r="E32" i="1"/>
  <c r="E33" i="1"/>
  <c r="G33" i="1"/>
  <c r="H33" i="1" s="1"/>
  <c r="E34" i="1"/>
  <c r="G34" i="1"/>
  <c r="H34" i="1" s="1"/>
  <c r="E35" i="1"/>
  <c r="E36" i="1"/>
  <c r="E37" i="1"/>
  <c r="G37" i="1"/>
  <c r="E38" i="1"/>
  <c r="E39" i="1"/>
  <c r="G39" i="1"/>
  <c r="E40" i="1"/>
  <c r="E41" i="1"/>
  <c r="G41" i="1"/>
  <c r="E42" i="1"/>
  <c r="E43" i="1"/>
  <c r="G43" i="1"/>
  <c r="E44" i="1"/>
  <c r="E45" i="1"/>
  <c r="G45" i="1"/>
  <c r="E46" i="1"/>
  <c r="G46" i="1"/>
  <c r="E47" i="1"/>
  <c r="E48" i="1"/>
  <c r="E49" i="1"/>
  <c r="G49" i="1"/>
  <c r="E50" i="1"/>
  <c r="G50" i="1"/>
  <c r="H50" i="1" s="1"/>
  <c r="E51" i="1"/>
  <c r="G51" i="1"/>
  <c r="E52" i="1"/>
  <c r="E53" i="1"/>
  <c r="G53" i="1"/>
  <c r="E54" i="1"/>
  <c r="E55" i="1"/>
  <c r="E56" i="1"/>
  <c r="E57" i="1"/>
  <c r="G57" i="1"/>
  <c r="E58" i="1"/>
  <c r="G58" i="1"/>
  <c r="H58" i="1" s="1"/>
  <c r="E59" i="1"/>
  <c r="G59" i="1"/>
  <c r="E60" i="1"/>
  <c r="E61" i="1"/>
  <c r="G61" i="1"/>
  <c r="E62" i="1"/>
  <c r="G62" i="1"/>
  <c r="H62" i="1" s="1"/>
  <c r="E63" i="1"/>
  <c r="G63" i="1"/>
  <c r="E64" i="1"/>
  <c r="E65" i="1"/>
  <c r="G65" i="1"/>
  <c r="H65" i="1" s="1"/>
  <c r="E66" i="1"/>
  <c r="G66" i="1"/>
  <c r="H66" i="1" s="1"/>
  <c r="E67" i="1"/>
  <c r="E68" i="1"/>
  <c r="E69" i="1"/>
  <c r="G69" i="1"/>
  <c r="H69" i="1" s="1"/>
  <c r="E70" i="1"/>
  <c r="G70" i="1"/>
  <c r="H70" i="1" s="1"/>
  <c r="E71" i="1"/>
  <c r="E9" i="1"/>
  <c r="H30" i="1" l="1"/>
  <c r="H52" i="1"/>
  <c r="H57" i="1"/>
  <c r="H41" i="1"/>
  <c r="H18" i="1"/>
  <c r="H44" i="1"/>
  <c r="H14" i="1"/>
  <c r="H38" i="1"/>
  <c r="H60" i="1"/>
  <c r="H24" i="1"/>
  <c r="H21" i="1"/>
  <c r="H32" i="1"/>
  <c r="H61" i="1"/>
  <c r="H54" i="1"/>
  <c r="H53" i="1"/>
  <c r="H46" i="1"/>
  <c r="H16" i="1"/>
  <c r="H64" i="1"/>
  <c r="H28" i="1"/>
  <c r="H45" i="1"/>
  <c r="H11" i="1"/>
  <c r="H37" i="1"/>
  <c r="H48" i="1"/>
  <c r="H36" i="1"/>
  <c r="H49" i="1"/>
  <c r="H42" i="1"/>
  <c r="H71" i="1"/>
  <c r="H59" i="1"/>
  <c r="H55" i="1"/>
  <c r="H43" i="1"/>
  <c r="H39" i="1"/>
  <c r="H27" i="1"/>
  <c r="H23" i="1"/>
  <c r="I10" i="1"/>
  <c r="I11" i="1" s="1"/>
  <c r="I12" i="1" s="1"/>
  <c r="I13" i="1" s="1"/>
  <c r="I14" i="1" s="1"/>
  <c r="H63" i="1"/>
  <c r="H47" i="1"/>
  <c r="H31" i="1"/>
  <c r="H15" i="1"/>
  <c r="H67" i="1"/>
  <c r="H51" i="1"/>
  <c r="H35" i="1"/>
  <c r="H19" i="1"/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</calcChain>
</file>

<file path=xl/sharedStrings.xml><?xml version="1.0" encoding="utf-8"?>
<sst xmlns="http://schemas.openxmlformats.org/spreadsheetml/2006/main" count="10" uniqueCount="10">
  <si>
    <t>Length</t>
  </si>
  <si>
    <t>KI</t>
  </si>
  <si>
    <t>da</t>
  </si>
  <si>
    <t>DK</t>
  </si>
  <si>
    <t>da/dN</t>
  </si>
  <si>
    <t>Step</t>
  </si>
  <si>
    <t>C</t>
  </si>
  <si>
    <t>n</t>
  </si>
  <si>
    <t>DN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</si>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</sst>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646276529009403"/>
          <c:y val="5.1400554097404488E-2"/>
          <c:w val="0.74012686750676249"/>
          <c:h val="0.7472991396908722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sifs!$D$8:$D$71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sifs!$I$8:$I$71</c:f>
              <c:numCache>
                <c:formatCode>0.00E+00</c:formatCode>
                <c:ptCount val="64"/>
                <c:pt idx="0" formatCode="General">
                  <c:v>0</c:v>
                </c:pt>
                <c:pt idx="1">
                  <c:v>26012.550499908713</c:v>
                </c:pt>
                <c:pt idx="2">
                  <c:v>55534.309997186152</c:v>
                </c:pt>
                <c:pt idx="3">
                  <c:v>81782.20482939767</c:v>
                </c:pt>
                <c:pt idx="4">
                  <c:v>108126.92658930192</c:v>
                </c:pt>
                <c:pt idx="5">
                  <c:v>132466.05350653693</c:v>
                </c:pt>
                <c:pt idx="6">
                  <c:v>154861.70012232166</c:v>
                </c:pt>
                <c:pt idx="7">
                  <c:v>178417.34925049936</c:v>
                </c:pt>
                <c:pt idx="8">
                  <c:v>201290.31768785679</c:v>
                </c:pt>
                <c:pt idx="9">
                  <c:v>222457.23201467452</c:v>
                </c:pt>
                <c:pt idx="10">
                  <c:v>242745.16798175607</c:v>
                </c:pt>
                <c:pt idx="11">
                  <c:v>262159.23459698679</c:v>
                </c:pt>
                <c:pt idx="12">
                  <c:v>291049.31996993092</c:v>
                </c:pt>
                <c:pt idx="13">
                  <c:v>318126.79382410855</c:v>
                </c:pt>
                <c:pt idx="14">
                  <c:v>343761.19437501801</c:v>
                </c:pt>
                <c:pt idx="15">
                  <c:v>368113.61230577994</c:v>
                </c:pt>
                <c:pt idx="16">
                  <c:v>390320.32681070623</c:v>
                </c:pt>
                <c:pt idx="17">
                  <c:v>412346.09465399978</c:v>
                </c:pt>
                <c:pt idx="18">
                  <c:v>432218.45135620452</c:v>
                </c:pt>
                <c:pt idx="19">
                  <c:v>448110.03750297148</c:v>
                </c:pt>
                <c:pt idx="20">
                  <c:v>467069.96510722273</c:v>
                </c:pt>
                <c:pt idx="21">
                  <c:v>484347.52869853715</c:v>
                </c:pt>
                <c:pt idx="22">
                  <c:v>500178.7467167271</c:v>
                </c:pt>
                <c:pt idx="23">
                  <c:v>528535.98723253119</c:v>
                </c:pt>
                <c:pt idx="24">
                  <c:v>554863.69661415298</c:v>
                </c:pt>
                <c:pt idx="25">
                  <c:v>581308.58593923005</c:v>
                </c:pt>
                <c:pt idx="26">
                  <c:v>605787.47933142679</c:v>
                </c:pt>
                <c:pt idx="27">
                  <c:v>629718.4611966107</c:v>
                </c:pt>
                <c:pt idx="28">
                  <c:v>652650.47197896673</c:v>
                </c:pt>
                <c:pt idx="29">
                  <c:v>674414.8182130293</c:v>
                </c:pt>
                <c:pt idx="30">
                  <c:v>704175.75889093208</c:v>
                </c:pt>
                <c:pt idx="31">
                  <c:v>722334.02983236162</c:v>
                </c:pt>
                <c:pt idx="32">
                  <c:v>747801.36286811985</c:v>
                </c:pt>
                <c:pt idx="33">
                  <c:v>773169.67293792695</c:v>
                </c:pt>
                <c:pt idx="34">
                  <c:v>792737.31446129736</c:v>
                </c:pt>
                <c:pt idx="35">
                  <c:v>808467.73426615656</c:v>
                </c:pt>
                <c:pt idx="36">
                  <c:v>821492.41130120284</c:v>
                </c:pt>
                <c:pt idx="37">
                  <c:v>835738.25647823175</c:v>
                </c:pt>
                <c:pt idx="38">
                  <c:v>847533.56228400976</c:v>
                </c:pt>
                <c:pt idx="39">
                  <c:v>857689.63452873472</c:v>
                </c:pt>
                <c:pt idx="40">
                  <c:v>866595.58921981871</c:v>
                </c:pt>
                <c:pt idx="41">
                  <c:v>874501.8687954715</c:v>
                </c:pt>
                <c:pt idx="42">
                  <c:v>881825.84911840549</c:v>
                </c:pt>
                <c:pt idx="43">
                  <c:v>888161.03415166051</c:v>
                </c:pt>
                <c:pt idx="44">
                  <c:v>893838.23351054336</c:v>
                </c:pt>
                <c:pt idx="45">
                  <c:v>899004.72125953087</c:v>
                </c:pt>
                <c:pt idx="46">
                  <c:v>903706.52080498193</c:v>
                </c:pt>
                <c:pt idx="47">
                  <c:v>907947.83019003971</c:v>
                </c:pt>
                <c:pt idx="48">
                  <c:v>912705.73212985217</c:v>
                </c:pt>
                <c:pt idx="49">
                  <c:v>916901.92409518349</c:v>
                </c:pt>
                <c:pt idx="50">
                  <c:v>920653.36801205156</c:v>
                </c:pt>
                <c:pt idx="51">
                  <c:v>923969.37906230462</c:v>
                </c:pt>
                <c:pt idx="52">
                  <c:v>926909.81364710769</c:v>
                </c:pt>
                <c:pt idx="53">
                  <c:v>929524.67923572473</c:v>
                </c:pt>
                <c:pt idx="54">
                  <c:v>931855.90713751561</c:v>
                </c:pt>
                <c:pt idx="55">
                  <c:v>933930.24417452433</c:v>
                </c:pt>
                <c:pt idx="56">
                  <c:v>935778.62263546349</c:v>
                </c:pt>
                <c:pt idx="57">
                  <c:v>937391.72333456576</c:v>
                </c:pt>
                <c:pt idx="58">
                  <c:v>939047.13462840067</c:v>
                </c:pt>
                <c:pt idx="59">
                  <c:v>940467.41277408099</c:v>
                </c:pt>
                <c:pt idx="60">
                  <c:v>941683.48377890722</c:v>
                </c:pt>
                <c:pt idx="61">
                  <c:v>942717.33949664084</c:v>
                </c:pt>
                <c:pt idx="62">
                  <c:v>943593.64850908099</c:v>
                </c:pt>
                <c:pt idx="63">
                  <c:v>944330.22373309662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58544"/>
        <c:axId val="381861680"/>
      </c:scatterChart>
      <c:valAx>
        <c:axId val="38185854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/>
                  <a:t>Crack Step</a:t>
                </a:r>
              </a:p>
            </c:rich>
          </c:tx>
          <c:layout>
            <c:manualLayout>
              <c:xMode val="edge"/>
              <c:yMode val="edge"/>
              <c:x val="0.44317504459786461"/>
              <c:y val="0.9025052737108126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81861680"/>
        <c:crosses val="autoZero"/>
        <c:crossBetween val="midCat"/>
      </c:valAx>
      <c:valAx>
        <c:axId val="381861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Cycles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8185854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646276529009408"/>
          <c:y val="5.1400554097404488E-2"/>
          <c:w val="0.7401268675067626"/>
          <c:h val="0.7472991396908728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sifs!$I$8:$I$71</c:f>
              <c:numCache>
                <c:formatCode>0.00E+00</c:formatCode>
                <c:ptCount val="64"/>
                <c:pt idx="0" formatCode="General">
                  <c:v>0</c:v>
                </c:pt>
                <c:pt idx="1">
                  <c:v>26012.550499908713</c:v>
                </c:pt>
                <c:pt idx="2">
                  <c:v>55534.309997186152</c:v>
                </c:pt>
                <c:pt idx="3">
                  <c:v>81782.20482939767</c:v>
                </c:pt>
                <c:pt idx="4">
                  <c:v>108126.92658930192</c:v>
                </c:pt>
                <c:pt idx="5">
                  <c:v>132466.05350653693</c:v>
                </c:pt>
                <c:pt idx="6">
                  <c:v>154861.70012232166</c:v>
                </c:pt>
                <c:pt idx="7">
                  <c:v>178417.34925049936</c:v>
                </c:pt>
                <c:pt idx="8">
                  <c:v>201290.31768785679</c:v>
                </c:pt>
                <c:pt idx="9">
                  <c:v>222457.23201467452</c:v>
                </c:pt>
                <c:pt idx="10">
                  <c:v>242745.16798175607</c:v>
                </c:pt>
                <c:pt idx="11">
                  <c:v>262159.23459698679</c:v>
                </c:pt>
                <c:pt idx="12">
                  <c:v>291049.31996993092</c:v>
                </c:pt>
                <c:pt idx="13">
                  <c:v>318126.79382410855</c:v>
                </c:pt>
                <c:pt idx="14">
                  <c:v>343761.19437501801</c:v>
                </c:pt>
                <c:pt idx="15">
                  <c:v>368113.61230577994</c:v>
                </c:pt>
                <c:pt idx="16">
                  <c:v>390320.32681070623</c:v>
                </c:pt>
                <c:pt idx="17">
                  <c:v>412346.09465399978</c:v>
                </c:pt>
                <c:pt idx="18">
                  <c:v>432218.45135620452</c:v>
                </c:pt>
                <c:pt idx="19">
                  <c:v>448110.03750297148</c:v>
                </c:pt>
                <c:pt idx="20">
                  <c:v>467069.96510722273</c:v>
                </c:pt>
                <c:pt idx="21">
                  <c:v>484347.52869853715</c:v>
                </c:pt>
                <c:pt idx="22">
                  <c:v>500178.7467167271</c:v>
                </c:pt>
                <c:pt idx="23">
                  <c:v>528535.98723253119</c:v>
                </c:pt>
                <c:pt idx="24">
                  <c:v>554863.69661415298</c:v>
                </c:pt>
                <c:pt idx="25">
                  <c:v>581308.58593923005</c:v>
                </c:pt>
                <c:pt idx="26">
                  <c:v>605787.47933142679</c:v>
                </c:pt>
                <c:pt idx="27">
                  <c:v>629718.4611966107</c:v>
                </c:pt>
                <c:pt idx="28">
                  <c:v>652650.47197896673</c:v>
                </c:pt>
                <c:pt idx="29">
                  <c:v>674414.8182130293</c:v>
                </c:pt>
                <c:pt idx="30">
                  <c:v>704175.75889093208</c:v>
                </c:pt>
                <c:pt idx="31">
                  <c:v>722334.02983236162</c:v>
                </c:pt>
                <c:pt idx="32">
                  <c:v>747801.36286811985</c:v>
                </c:pt>
                <c:pt idx="33">
                  <c:v>773169.67293792695</c:v>
                </c:pt>
                <c:pt idx="34">
                  <c:v>792737.31446129736</c:v>
                </c:pt>
                <c:pt idx="35">
                  <c:v>808467.73426615656</c:v>
                </c:pt>
                <c:pt idx="36">
                  <c:v>821492.41130120284</c:v>
                </c:pt>
                <c:pt idx="37">
                  <c:v>835738.25647823175</c:v>
                </c:pt>
                <c:pt idx="38">
                  <c:v>847533.56228400976</c:v>
                </c:pt>
                <c:pt idx="39">
                  <c:v>857689.63452873472</c:v>
                </c:pt>
                <c:pt idx="40">
                  <c:v>866595.58921981871</c:v>
                </c:pt>
                <c:pt idx="41">
                  <c:v>874501.8687954715</c:v>
                </c:pt>
                <c:pt idx="42">
                  <c:v>881825.84911840549</c:v>
                </c:pt>
                <c:pt idx="43">
                  <c:v>888161.03415166051</c:v>
                </c:pt>
                <c:pt idx="44">
                  <c:v>893838.23351054336</c:v>
                </c:pt>
                <c:pt idx="45">
                  <c:v>899004.72125953087</c:v>
                </c:pt>
                <c:pt idx="46">
                  <c:v>903706.52080498193</c:v>
                </c:pt>
                <c:pt idx="47">
                  <c:v>907947.83019003971</c:v>
                </c:pt>
                <c:pt idx="48">
                  <c:v>912705.73212985217</c:v>
                </c:pt>
                <c:pt idx="49">
                  <c:v>916901.92409518349</c:v>
                </c:pt>
                <c:pt idx="50">
                  <c:v>920653.36801205156</c:v>
                </c:pt>
                <c:pt idx="51">
                  <c:v>923969.37906230462</c:v>
                </c:pt>
                <c:pt idx="52">
                  <c:v>926909.81364710769</c:v>
                </c:pt>
                <c:pt idx="53">
                  <c:v>929524.67923572473</c:v>
                </c:pt>
                <c:pt idx="54">
                  <c:v>931855.90713751561</c:v>
                </c:pt>
                <c:pt idx="55">
                  <c:v>933930.24417452433</c:v>
                </c:pt>
                <c:pt idx="56">
                  <c:v>935778.62263546349</c:v>
                </c:pt>
                <c:pt idx="57">
                  <c:v>937391.72333456576</c:v>
                </c:pt>
                <c:pt idx="58">
                  <c:v>939047.13462840067</c:v>
                </c:pt>
                <c:pt idx="59">
                  <c:v>940467.41277408099</c:v>
                </c:pt>
                <c:pt idx="60">
                  <c:v>941683.48377890722</c:v>
                </c:pt>
                <c:pt idx="61">
                  <c:v>942717.33949664084</c:v>
                </c:pt>
                <c:pt idx="62">
                  <c:v>943593.64850908099</c:v>
                </c:pt>
                <c:pt idx="63">
                  <c:v>944330.22373309662</c:v>
                </c:pt>
              </c:numCache>
            </c:numRef>
          </c:xVal>
          <c:yVal>
            <c:numRef>
              <c:f>sifs!$A$8:$A$71</c:f>
              <c:numCache>
                <c:formatCode>General</c:formatCode>
                <c:ptCount val="64"/>
                <c:pt idx="0">
                  <c:v>0</c:v>
                </c:pt>
                <c:pt idx="1">
                  <c:v>2.15354E-2</c:v>
                </c:pt>
                <c:pt idx="2">
                  <c:v>4.9550900000000002E-2</c:v>
                </c:pt>
                <c:pt idx="3">
                  <c:v>7.49581E-2</c:v>
                </c:pt>
                <c:pt idx="4">
                  <c:v>0.10071099999999999</c:v>
                </c:pt>
                <c:pt idx="5">
                  <c:v>0.12526000000000001</c:v>
                </c:pt>
                <c:pt idx="6">
                  <c:v>0.148477</c:v>
                </c:pt>
                <c:pt idx="7">
                  <c:v>0.172929</c:v>
                </c:pt>
                <c:pt idx="8">
                  <c:v>0.19701199999999999</c:v>
                </c:pt>
                <c:pt idx="9">
                  <c:v>0.22001499999999999</c:v>
                </c:pt>
                <c:pt idx="10">
                  <c:v>0.24301200000000001</c:v>
                </c:pt>
                <c:pt idx="11">
                  <c:v>0.26624500000000001</c:v>
                </c:pt>
                <c:pt idx="12">
                  <c:v>0.30272500000000002</c:v>
                </c:pt>
                <c:pt idx="13">
                  <c:v>0.33898699999999998</c:v>
                </c:pt>
                <c:pt idx="14">
                  <c:v>0.37531100000000001</c:v>
                </c:pt>
                <c:pt idx="15">
                  <c:v>0.411854</c:v>
                </c:pt>
                <c:pt idx="16">
                  <c:v>0.44680500000000001</c:v>
                </c:pt>
                <c:pt idx="17">
                  <c:v>0.48380899999999999</c:v>
                </c:pt>
                <c:pt idx="18">
                  <c:v>0.51968000000000003</c:v>
                </c:pt>
                <c:pt idx="19">
                  <c:v>0.55063399999999996</c:v>
                </c:pt>
                <c:pt idx="20">
                  <c:v>0.58996300000000002</c:v>
                </c:pt>
                <c:pt idx="21">
                  <c:v>0.62757499999999999</c:v>
                </c:pt>
                <c:pt idx="22">
                  <c:v>0.66369</c:v>
                </c:pt>
                <c:pt idx="23">
                  <c:v>0.73259300000000005</c:v>
                </c:pt>
                <c:pt idx="24">
                  <c:v>0.80150200000000005</c:v>
                </c:pt>
                <c:pt idx="25">
                  <c:v>0.87317999999999996</c:v>
                </c:pt>
                <c:pt idx="26">
                  <c:v>0.94226799999999999</c:v>
                </c:pt>
                <c:pt idx="27">
                  <c:v>1.01396</c:v>
                </c:pt>
                <c:pt idx="28">
                  <c:v>1.08605</c:v>
                </c:pt>
                <c:pt idx="29">
                  <c:v>1.15689</c:v>
                </c:pt>
                <c:pt idx="30">
                  <c:v>1.2605200000000001</c:v>
                </c:pt>
                <c:pt idx="31">
                  <c:v>1.3297600000000001</c:v>
                </c:pt>
                <c:pt idx="32">
                  <c:v>1.4418200000000001</c:v>
                </c:pt>
                <c:pt idx="33">
                  <c:v>1.5804800000000001</c:v>
                </c:pt>
                <c:pt idx="34">
                  <c:v>1.7135100000000001</c:v>
                </c:pt>
                <c:pt idx="35">
                  <c:v>1.8439700000000001</c:v>
                </c:pt>
                <c:pt idx="36">
                  <c:v>1.97393</c:v>
                </c:pt>
                <c:pt idx="37">
                  <c:v>2.14811</c:v>
                </c:pt>
                <c:pt idx="38">
                  <c:v>2.3250700000000002</c:v>
                </c:pt>
                <c:pt idx="39">
                  <c:v>2.5064099999999998</c:v>
                </c:pt>
                <c:pt idx="40">
                  <c:v>2.6929799999999999</c:v>
                </c:pt>
                <c:pt idx="41">
                  <c:v>2.8841399999999999</c:v>
                </c:pt>
                <c:pt idx="42">
                  <c:v>3.0827399999999998</c:v>
                </c:pt>
                <c:pt idx="43">
                  <c:v>3.2740399999999998</c:v>
                </c:pt>
                <c:pt idx="44">
                  <c:v>3.4677699999999998</c:v>
                </c:pt>
                <c:pt idx="45">
                  <c:v>3.6657600000000001</c:v>
                </c:pt>
                <c:pt idx="46">
                  <c:v>3.8643800000000001</c:v>
                </c:pt>
                <c:pt idx="47">
                  <c:v>4.0630800000000002</c:v>
                </c:pt>
                <c:pt idx="48">
                  <c:v>4.3148600000000004</c:v>
                </c:pt>
                <c:pt idx="49">
                  <c:v>4.56494</c:v>
                </c:pt>
                <c:pt idx="50">
                  <c:v>4.8153800000000002</c:v>
                </c:pt>
                <c:pt idx="51">
                  <c:v>5.0651299999999999</c:v>
                </c:pt>
                <c:pt idx="52">
                  <c:v>5.3148600000000004</c:v>
                </c:pt>
                <c:pt idx="53">
                  <c:v>5.5646500000000003</c:v>
                </c:pt>
                <c:pt idx="54">
                  <c:v>5.8144</c:v>
                </c:pt>
                <c:pt idx="55">
                  <c:v>6.0644900000000002</c:v>
                </c:pt>
                <c:pt idx="56">
                  <c:v>6.3149499999999996</c:v>
                </c:pt>
                <c:pt idx="57">
                  <c:v>6.5647599999999997</c:v>
                </c:pt>
                <c:pt idx="58">
                  <c:v>6.8652300000000004</c:v>
                </c:pt>
                <c:pt idx="59">
                  <c:v>7.16547</c:v>
                </c:pt>
                <c:pt idx="60">
                  <c:v>7.4656399999999996</c:v>
                </c:pt>
                <c:pt idx="61">
                  <c:v>7.7657499999999997</c:v>
                </c:pt>
                <c:pt idx="62">
                  <c:v>8.0653900000000007</c:v>
                </c:pt>
                <c:pt idx="63">
                  <c:v>8.3650500000000001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62072"/>
        <c:axId val="381863248"/>
      </c:scatterChart>
      <c:valAx>
        <c:axId val="38186207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/>
                  <a:t>Cycles</a:t>
                </a:r>
              </a:p>
            </c:rich>
          </c:tx>
          <c:layout>
            <c:manualLayout>
              <c:xMode val="edge"/>
              <c:yMode val="edge"/>
              <c:x val="0.44317504459786461"/>
              <c:y val="0.9025052737108126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81863248"/>
        <c:crosses val="autoZero"/>
        <c:crossBetween val="midCat"/>
      </c:valAx>
      <c:valAx>
        <c:axId val="381863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Crack Length (in)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818620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196215</xdr:colOff>
      <xdr:row>6</xdr:row>
      <xdr:rowOff>121920</xdr:rowOff>
    </xdr:from>
    <xdr:to>
      <xdr:col>16</xdr:col>
      <xdr:colOff>501015</xdr:colOff>
      <xdr:row>21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186690</xdr:colOff>
      <xdr:row>22</xdr:row>
      <xdr:rowOff>87630</xdr:rowOff>
    </xdr:from>
    <xdr:to>
      <xdr:col>16</xdr:col>
      <xdr:colOff>491490</xdr:colOff>
      <xdr:row>37</xdr:row>
      <xdr:rowOff>87630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1"/>
  <sheetViews>
    <sheetView tabSelected="1" workbookViewId="0">
      <selection activeCell="L9" sqref="L9"/>
    </sheetView>
  </sheetViews>
  <sheetFormatPr defaultRowHeight="15" x14ac:dyDescent="0.25"/>
  <sheetData>
    <row r="3" spans="1:9" x14ac:dyDescent="0.25">
      <c r="A3" t="s">
        <v>6</v>
      </c>
      <c r="B3" s="1">
        <v>3.6E-10</v>
      </c>
    </row>
    <row r="4" spans="1:9" x14ac:dyDescent="0.25">
      <c r="A4" t="s">
        <v>7</v>
      </c>
      <c r="B4">
        <v>3</v>
      </c>
    </row>
    <row r="7" spans="1:9" x14ac:dyDescent="0.25">
      <c r="A7" t="s">
        <v>0</v>
      </c>
      <c r="B7" t="s">
        <v>1</v>
      </c>
      <c r="D7" t="s">
        <v>5</v>
      </c>
      <c r="E7" t="s">
        <v>2</v>
      </c>
      <c r="F7" t="s">
        <v>3</v>
      </c>
      <c r="G7" t="s">
        <v>4</v>
      </c>
      <c r="H7" t="s">
        <v>8</v>
      </c>
      <c r="I7" t="s">
        <v>9</v>
      </c>
    </row>
    <row r="8" spans="1:9" x14ac:dyDescent="0.25">
      <c r="A8">
        <v>0</v>
      </c>
      <c r="B8">
        <v>12679.6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x14ac:dyDescent="0.25">
      <c r="A9">
        <v>2.15354E-2</v>
      </c>
      <c r="B9">
        <v>13719.3</v>
      </c>
      <c r="D9">
        <v>1</v>
      </c>
      <c r="E9">
        <f>A9-A8</f>
        <v>2.15354E-2</v>
      </c>
      <c r="F9">
        <f>0.5*(B8+B9)/1000</f>
        <v>13.199450000000001</v>
      </c>
      <c r="G9" s="1">
        <f>$B$3*F9^$B$4</f>
        <v>8.278849857523803E-7</v>
      </c>
      <c r="H9" s="1">
        <f>E9/G9</f>
        <v>26012.550499908713</v>
      </c>
      <c r="I9" s="1">
        <f>I8+H9</f>
        <v>26012.550499908713</v>
      </c>
    </row>
    <row r="10" spans="1:9" x14ac:dyDescent="0.25">
      <c r="A10">
        <v>4.9550900000000002E-2</v>
      </c>
      <c r="B10">
        <v>13908.6</v>
      </c>
      <c r="D10">
        <v>2</v>
      </c>
      <c r="E10">
        <f>A10-A9</f>
        <v>2.8015500000000002E-2</v>
      </c>
      <c r="F10">
        <f>0.5*(B9+B10)/1000</f>
        <v>13.81395</v>
      </c>
      <c r="G10" s="1">
        <f t="shared" ref="G10:G71" si="0">$B$3*F10^$B$4</f>
        <v>9.4897799037295383E-7</v>
      </c>
      <c r="H10" s="1">
        <f t="shared" ref="H10:H71" si="1">E10/G10</f>
        <v>29521.759497277435</v>
      </c>
      <c r="I10" s="1">
        <f t="shared" ref="I10:I71" si="2">I9+H10</f>
        <v>55534.309997186152</v>
      </c>
    </row>
    <row r="11" spans="1:9" x14ac:dyDescent="0.25">
      <c r="A11">
        <v>7.49581E-2</v>
      </c>
      <c r="B11">
        <v>13902.4</v>
      </c>
      <c r="D11">
        <v>3</v>
      </c>
      <c r="E11">
        <f>A11-A10</f>
        <v>2.5407199999999998E-2</v>
      </c>
      <c r="F11">
        <f>0.5*(B10+B11)/1000</f>
        <v>13.9055</v>
      </c>
      <c r="G11" s="1">
        <f t="shared" si="0"/>
        <v>9.6797096157289507E-7</v>
      </c>
      <c r="H11" s="1">
        <f t="shared" si="1"/>
        <v>26247.89483221151</v>
      </c>
      <c r="I11" s="1">
        <f t="shared" si="2"/>
        <v>81782.20482939767</v>
      </c>
    </row>
    <row r="12" spans="1:9" x14ac:dyDescent="0.25">
      <c r="A12">
        <v>0.10071099999999999</v>
      </c>
      <c r="B12">
        <v>13999.9</v>
      </c>
      <c r="D12">
        <v>4</v>
      </c>
      <c r="E12">
        <f>A12-A11</f>
        <v>2.5752899999999995E-2</v>
      </c>
      <c r="F12">
        <f>0.5*(B11+B12)/1000</f>
        <v>13.95115</v>
      </c>
      <c r="G12" s="1">
        <f t="shared" si="0"/>
        <v>9.775354712303326E-7</v>
      </c>
      <c r="H12" s="1">
        <f t="shared" si="1"/>
        <v>26344.721759904249</v>
      </c>
      <c r="I12" s="1">
        <f t="shared" si="2"/>
        <v>108126.92658930192</v>
      </c>
    </row>
    <row r="13" spans="1:9" x14ac:dyDescent="0.25">
      <c r="A13">
        <v>0.12526000000000001</v>
      </c>
      <c r="B13">
        <v>14195.1</v>
      </c>
      <c r="D13">
        <v>5</v>
      </c>
      <c r="E13">
        <f>A13-A12</f>
        <v>2.4549000000000015E-2</v>
      </c>
      <c r="F13">
        <f>0.5*(B12+B13)/1000</f>
        <v>14.0975</v>
      </c>
      <c r="G13" s="1">
        <f t="shared" si="0"/>
        <v>1.0086228681693749E-6</v>
      </c>
      <c r="H13" s="1">
        <f t="shared" si="1"/>
        <v>24339.126917235011</v>
      </c>
      <c r="I13" s="1">
        <f t="shared" si="2"/>
        <v>132466.05350653693</v>
      </c>
    </row>
    <row r="14" spans="1:9" x14ac:dyDescent="0.25">
      <c r="A14">
        <v>0.148477</v>
      </c>
      <c r="B14">
        <v>14258.9</v>
      </c>
      <c r="D14">
        <v>6</v>
      </c>
      <c r="E14">
        <f>A14-A13</f>
        <v>2.3216999999999988E-2</v>
      </c>
      <c r="F14">
        <f>0.5*(B13+B14)/1000</f>
        <v>14.227</v>
      </c>
      <c r="G14" s="1">
        <f t="shared" si="0"/>
        <v>1.0366746894298802E-6</v>
      </c>
      <c r="H14" s="1">
        <f t="shared" si="1"/>
        <v>22395.646615784735</v>
      </c>
      <c r="I14" s="1">
        <f t="shared" si="2"/>
        <v>154861.70012232166</v>
      </c>
    </row>
    <row r="15" spans="1:9" x14ac:dyDescent="0.25">
      <c r="A15">
        <v>0.172929</v>
      </c>
      <c r="B15">
        <v>14207.7</v>
      </c>
      <c r="D15">
        <v>7</v>
      </c>
      <c r="E15">
        <f>A15-A14</f>
        <v>2.4452000000000002E-2</v>
      </c>
      <c r="F15">
        <f>0.5*(B14+B15)/1000</f>
        <v>14.2333</v>
      </c>
      <c r="G15" s="1">
        <f t="shared" si="0"/>
        <v>1.0380524801904133E-6</v>
      </c>
      <c r="H15" s="1">
        <f t="shared" si="1"/>
        <v>23555.649128177694</v>
      </c>
      <c r="I15" s="1">
        <f t="shared" si="2"/>
        <v>178417.34925049936</v>
      </c>
    </row>
    <row r="16" spans="1:9" x14ac:dyDescent="0.25">
      <c r="A16">
        <v>0.19701199999999999</v>
      </c>
      <c r="B16">
        <v>14394</v>
      </c>
      <c r="D16">
        <v>8</v>
      </c>
      <c r="E16">
        <f>A16-A15</f>
        <v>2.4082999999999993E-2</v>
      </c>
      <c r="F16">
        <f>0.5*(B15+B16)/1000</f>
        <v>14.300850000000001</v>
      </c>
      <c r="G16" s="1">
        <f t="shared" si="0"/>
        <v>1.0529022529785111E-6</v>
      </c>
      <c r="H16" s="1">
        <f t="shared" si="1"/>
        <v>22872.968437357413</v>
      </c>
      <c r="I16" s="1">
        <f t="shared" si="2"/>
        <v>201290.31768785679</v>
      </c>
    </row>
    <row r="17" spans="1:9" x14ac:dyDescent="0.25">
      <c r="A17">
        <v>0.22001499999999999</v>
      </c>
      <c r="B17">
        <v>14510.9</v>
      </c>
      <c r="D17">
        <v>9</v>
      </c>
      <c r="E17">
        <f>A17-A16</f>
        <v>2.3002999999999996E-2</v>
      </c>
      <c r="F17">
        <f>0.5*(B16+B17)/1000</f>
        <v>14.452450000000001</v>
      </c>
      <c r="G17" s="1">
        <f t="shared" si="0"/>
        <v>1.0867431900953093E-6</v>
      </c>
      <c r="H17" s="1">
        <f t="shared" si="1"/>
        <v>21166.914326817721</v>
      </c>
      <c r="I17" s="1">
        <f t="shared" si="2"/>
        <v>222457.23201467452</v>
      </c>
    </row>
    <row r="18" spans="1:9" x14ac:dyDescent="0.25">
      <c r="A18">
        <v>0.24301200000000001</v>
      </c>
      <c r="B18">
        <v>14803</v>
      </c>
      <c r="D18">
        <v>10</v>
      </c>
      <c r="E18">
        <f>A18-A17</f>
        <v>2.2997000000000017E-2</v>
      </c>
      <c r="F18">
        <f>0.5*(B17+B18)/1000</f>
        <v>14.65695</v>
      </c>
      <c r="G18" s="1">
        <f t="shared" si="0"/>
        <v>1.1335307858480079E-6</v>
      </c>
      <c r="H18" s="1">
        <f t="shared" si="1"/>
        <v>20287.935967081554</v>
      </c>
      <c r="I18" s="1">
        <f t="shared" si="2"/>
        <v>242745.16798175607</v>
      </c>
    </row>
    <row r="19" spans="1:9" x14ac:dyDescent="0.25">
      <c r="A19">
        <v>0.26624500000000001</v>
      </c>
      <c r="B19">
        <v>15045.7</v>
      </c>
      <c r="D19">
        <v>11</v>
      </c>
      <c r="E19">
        <f>A19-A18</f>
        <v>2.3233000000000004E-2</v>
      </c>
      <c r="F19">
        <f>0.5*(B18+B19)/1000</f>
        <v>14.92435</v>
      </c>
      <c r="G19" s="1">
        <f t="shared" si="0"/>
        <v>1.1967096054864289E-6</v>
      </c>
      <c r="H19" s="1">
        <f t="shared" si="1"/>
        <v>19414.06661523072</v>
      </c>
      <c r="I19" s="1">
        <f t="shared" si="2"/>
        <v>262159.23459698679</v>
      </c>
    </row>
    <row r="20" spans="1:9" x14ac:dyDescent="0.25">
      <c r="A20">
        <v>0.30272500000000002</v>
      </c>
      <c r="B20">
        <v>15342</v>
      </c>
      <c r="D20">
        <v>12</v>
      </c>
      <c r="E20">
        <f>A20-A19</f>
        <v>3.6480000000000012E-2</v>
      </c>
      <c r="F20">
        <f>0.5*(B19+B20)/1000</f>
        <v>15.193850000000001</v>
      </c>
      <c r="G20" s="1">
        <f t="shared" si="0"/>
        <v>1.2627169331304212E-6</v>
      </c>
      <c r="H20" s="1">
        <f t="shared" si="1"/>
        <v>28890.085372944101</v>
      </c>
      <c r="I20" s="1">
        <f t="shared" si="2"/>
        <v>291049.31996993092</v>
      </c>
    </row>
    <row r="21" spans="1:9" x14ac:dyDescent="0.25">
      <c r="A21">
        <v>0.33898699999999998</v>
      </c>
      <c r="B21">
        <v>15647.2</v>
      </c>
      <c r="D21">
        <v>13</v>
      </c>
      <c r="E21">
        <f>A21-A20</f>
        <v>3.6261999999999961E-2</v>
      </c>
      <c r="F21">
        <f>0.5*(B20+B21)/1000</f>
        <v>15.4946</v>
      </c>
      <c r="G21" s="1">
        <f t="shared" si="0"/>
        <v>1.3391943500817129E-6</v>
      </c>
      <c r="H21" s="1">
        <f t="shared" si="1"/>
        <v>27077.473854177613</v>
      </c>
      <c r="I21" s="1">
        <f t="shared" si="2"/>
        <v>318126.79382410855</v>
      </c>
    </row>
    <row r="22" spans="1:9" x14ac:dyDescent="0.25">
      <c r="A22">
        <v>0.37531100000000001</v>
      </c>
      <c r="B22">
        <v>15930.9</v>
      </c>
      <c r="D22">
        <v>14</v>
      </c>
      <c r="E22">
        <f>A22-A21</f>
        <v>3.6324000000000023E-2</v>
      </c>
      <c r="F22">
        <f>0.5*(B21+B22)/1000</f>
        <v>15.78905</v>
      </c>
      <c r="G22" s="1">
        <f t="shared" si="0"/>
        <v>1.4170021229036042E-6</v>
      </c>
      <c r="H22" s="1">
        <f t="shared" si="1"/>
        <v>25634.400550909457</v>
      </c>
      <c r="I22" s="1">
        <f t="shared" si="2"/>
        <v>343761.19437501801</v>
      </c>
    </row>
    <row r="23" spans="1:9" x14ac:dyDescent="0.25">
      <c r="A23">
        <v>0.411854</v>
      </c>
      <c r="B23">
        <v>16256.3</v>
      </c>
      <c r="D23">
        <v>15</v>
      </c>
      <c r="E23">
        <f>A23-A22</f>
        <v>3.6542999999999992E-2</v>
      </c>
      <c r="F23">
        <f>0.5*(B22+B23)/1000</f>
        <v>16.093599999999999</v>
      </c>
      <c r="G23" s="1">
        <f t="shared" si="0"/>
        <v>1.5005902125981079E-6</v>
      </c>
      <c r="H23" s="1">
        <f t="shared" si="1"/>
        <v>24352.417930761912</v>
      </c>
      <c r="I23" s="1">
        <f t="shared" si="2"/>
        <v>368113.61230577994</v>
      </c>
    </row>
    <row r="24" spans="1:9" x14ac:dyDescent="0.25">
      <c r="A24">
        <v>0.44680500000000001</v>
      </c>
      <c r="B24">
        <v>16446.7</v>
      </c>
      <c r="D24">
        <v>16</v>
      </c>
      <c r="E24">
        <f>A24-A23</f>
        <v>3.495100000000001E-2</v>
      </c>
      <c r="F24">
        <f>0.5*(B23+B24)/1000</f>
        <v>16.351500000000001</v>
      </c>
      <c r="G24" s="1">
        <f t="shared" si="0"/>
        <v>1.5738933371817152E-6</v>
      </c>
      <c r="H24" s="1">
        <f t="shared" si="1"/>
        <v>22206.714504926273</v>
      </c>
      <c r="I24" s="1">
        <f t="shared" si="2"/>
        <v>390320.32681070623</v>
      </c>
    </row>
    <row r="25" spans="1:9" x14ac:dyDescent="0.25">
      <c r="A25">
        <v>0.48380899999999999</v>
      </c>
      <c r="B25">
        <v>16975.5</v>
      </c>
      <c r="D25">
        <v>17</v>
      </c>
      <c r="E25">
        <f>A25-A24</f>
        <v>3.7003999999999981E-2</v>
      </c>
      <c r="F25">
        <f>0.5*(B24+B25)/1000</f>
        <v>16.711099999999998</v>
      </c>
      <c r="G25" s="1">
        <f t="shared" si="0"/>
        <v>1.6800322360279068E-6</v>
      </c>
      <c r="H25" s="1">
        <f t="shared" si="1"/>
        <v>22025.767843293521</v>
      </c>
      <c r="I25" s="1">
        <f t="shared" si="2"/>
        <v>412346.09465399978</v>
      </c>
    </row>
    <row r="26" spans="1:9" x14ac:dyDescent="0.25">
      <c r="A26">
        <v>0.51968000000000003</v>
      </c>
      <c r="B26">
        <v>17256.099999999999</v>
      </c>
      <c r="D26">
        <v>18</v>
      </c>
      <c r="E26">
        <f>A26-A25</f>
        <v>3.5871000000000042E-2</v>
      </c>
      <c r="F26">
        <f>0.5*(B25+B26)/1000</f>
        <v>17.1158</v>
      </c>
      <c r="G26" s="1">
        <f t="shared" si="0"/>
        <v>1.8050702560114722E-6</v>
      </c>
      <c r="H26" s="1">
        <f t="shared" si="1"/>
        <v>19872.356702204761</v>
      </c>
      <c r="I26" s="1">
        <f t="shared" si="2"/>
        <v>432218.45135620452</v>
      </c>
    </row>
    <row r="27" spans="1:9" x14ac:dyDescent="0.25">
      <c r="A27">
        <v>0.55063399999999996</v>
      </c>
      <c r="B27">
        <v>17855.099999999999</v>
      </c>
      <c r="D27">
        <v>19</v>
      </c>
      <c r="E27">
        <f>A27-A26</f>
        <v>3.0953999999999926E-2</v>
      </c>
      <c r="F27">
        <f>0.5*(B26+B27)/1000</f>
        <v>17.555599999999998</v>
      </c>
      <c r="G27" s="1">
        <f t="shared" si="0"/>
        <v>1.9478231885806615E-6</v>
      </c>
      <c r="H27" s="1">
        <f t="shared" si="1"/>
        <v>15891.58614676698</v>
      </c>
      <c r="I27" s="1">
        <f t="shared" si="2"/>
        <v>448110.03750297148</v>
      </c>
    </row>
    <row r="28" spans="1:9" x14ac:dyDescent="0.25">
      <c r="A28">
        <v>0.58996300000000002</v>
      </c>
      <c r="B28">
        <v>18000.3</v>
      </c>
      <c r="D28">
        <v>20</v>
      </c>
      <c r="E28">
        <f>A28-A27</f>
        <v>3.9329000000000058E-2</v>
      </c>
      <c r="F28">
        <f>0.5*(B27+B28)/1000</f>
        <v>17.927699999999998</v>
      </c>
      <c r="G28" s="1">
        <f t="shared" si="0"/>
        <v>2.0743222664616951E-6</v>
      </c>
      <c r="H28" s="1">
        <f t="shared" si="1"/>
        <v>18959.927604251225</v>
      </c>
      <c r="I28" s="1">
        <f t="shared" si="2"/>
        <v>467069.96510722273</v>
      </c>
    </row>
    <row r="29" spans="1:9" x14ac:dyDescent="0.25">
      <c r="A29">
        <v>0.62757499999999999</v>
      </c>
      <c r="B29">
        <v>18436.8</v>
      </c>
      <c r="D29">
        <v>21</v>
      </c>
      <c r="E29">
        <f>A29-A28</f>
        <v>3.7611999999999979E-2</v>
      </c>
      <c r="F29">
        <f>0.5*(B28+B29)/1000</f>
        <v>18.21855</v>
      </c>
      <c r="G29" s="1">
        <f t="shared" si="0"/>
        <v>2.1769273081366563E-6</v>
      </c>
      <c r="H29" s="1">
        <f t="shared" si="1"/>
        <v>17277.563591314411</v>
      </c>
      <c r="I29" s="1">
        <f t="shared" si="2"/>
        <v>484347.52869853715</v>
      </c>
    </row>
    <row r="30" spans="1:9" x14ac:dyDescent="0.25">
      <c r="A30">
        <v>0.66369</v>
      </c>
      <c r="B30">
        <v>18573.3</v>
      </c>
      <c r="D30">
        <v>22</v>
      </c>
      <c r="E30">
        <f>A30-A29</f>
        <v>3.6115000000000008E-2</v>
      </c>
      <c r="F30">
        <f>0.5*(B29+B30)/1000</f>
        <v>18.505050000000001</v>
      </c>
      <c r="G30" s="1">
        <f t="shared" si="0"/>
        <v>2.2812521410863135E-6</v>
      </c>
      <c r="H30" s="1">
        <f t="shared" si="1"/>
        <v>15831.218018189933</v>
      </c>
      <c r="I30" s="1">
        <f t="shared" si="2"/>
        <v>500178.7467167271</v>
      </c>
    </row>
    <row r="31" spans="1:9" x14ac:dyDescent="0.25">
      <c r="A31">
        <v>0.73259300000000005</v>
      </c>
      <c r="B31">
        <v>19223.400000000001</v>
      </c>
      <c r="D31">
        <v>23</v>
      </c>
      <c r="E31">
        <f>A31-A30</f>
        <v>6.8903000000000048E-2</v>
      </c>
      <c r="F31">
        <f>0.5*(B30+B31)/1000</f>
        <v>18.898349999999997</v>
      </c>
      <c r="G31" s="1">
        <f t="shared" si="0"/>
        <v>2.4298203473500518E-6</v>
      </c>
      <c r="H31" s="1">
        <f t="shared" si="1"/>
        <v>28357.240515804086</v>
      </c>
      <c r="I31" s="1">
        <f t="shared" si="2"/>
        <v>528535.98723253119</v>
      </c>
    </row>
    <row r="32" spans="1:9" x14ac:dyDescent="0.25">
      <c r="A32">
        <v>0.80150200000000005</v>
      </c>
      <c r="B32">
        <v>19521.7</v>
      </c>
      <c r="D32">
        <v>24</v>
      </c>
      <c r="E32">
        <f>A32-A31</f>
        <v>6.8908999999999998E-2</v>
      </c>
      <c r="F32">
        <f>0.5*(B31+B32)/1000</f>
        <v>19.372550000000004</v>
      </c>
      <c r="G32" s="1">
        <f t="shared" si="0"/>
        <v>2.6173564513782703E-6</v>
      </c>
      <c r="H32" s="1">
        <f t="shared" si="1"/>
        <v>26327.709381621789</v>
      </c>
      <c r="I32" s="1">
        <f t="shared" si="2"/>
        <v>554863.69661415298</v>
      </c>
    </row>
    <row r="33" spans="1:9" x14ac:dyDescent="0.25">
      <c r="A33">
        <v>0.87317999999999996</v>
      </c>
      <c r="B33">
        <v>19677.5</v>
      </c>
      <c r="D33">
        <v>25</v>
      </c>
      <c r="E33">
        <f>A33-A32</f>
        <v>7.1677999999999908E-2</v>
      </c>
      <c r="F33">
        <f>0.5*(B32+B33)/1000</f>
        <v>19.599599999999999</v>
      </c>
      <c r="G33" s="1">
        <f t="shared" si="0"/>
        <v>2.7104670062668566E-6</v>
      </c>
      <c r="H33" s="1">
        <f t="shared" si="1"/>
        <v>26444.889325077038</v>
      </c>
      <c r="I33" s="1">
        <f t="shared" si="2"/>
        <v>581308.58593923005</v>
      </c>
    </row>
    <row r="34" spans="1:9" x14ac:dyDescent="0.25">
      <c r="A34">
        <v>0.94226799999999999</v>
      </c>
      <c r="B34">
        <v>20053.8</v>
      </c>
      <c r="D34">
        <v>26</v>
      </c>
      <c r="E34">
        <f>A34-A33</f>
        <v>6.9088000000000038E-2</v>
      </c>
      <c r="F34">
        <f>0.5*(B33+B34)/1000</f>
        <v>19.865650000000002</v>
      </c>
      <c r="G34" s="1">
        <f t="shared" si="0"/>
        <v>2.8223498053234495E-6</v>
      </c>
      <c r="H34" s="1">
        <f t="shared" si="1"/>
        <v>24478.893392196773</v>
      </c>
      <c r="I34" s="1">
        <f t="shared" si="2"/>
        <v>605787.47933142679</v>
      </c>
    </row>
    <row r="35" spans="1:9" x14ac:dyDescent="0.25">
      <c r="A35">
        <v>1.01396</v>
      </c>
      <c r="B35">
        <v>20475.2</v>
      </c>
      <c r="D35">
        <v>27</v>
      </c>
      <c r="E35">
        <f>A35-A34</f>
        <v>7.1691999999999978E-2</v>
      </c>
      <c r="F35">
        <f>0.5*(B34+B35)/1000</f>
        <v>20.264500000000002</v>
      </c>
      <c r="G35" s="1">
        <f t="shared" si="0"/>
        <v>2.9957818030150055E-6</v>
      </c>
      <c r="H35" s="1">
        <f t="shared" si="1"/>
        <v>23930.981865183883</v>
      </c>
      <c r="I35" s="1">
        <f t="shared" si="2"/>
        <v>629718.4611966107</v>
      </c>
    </row>
    <row r="36" spans="1:9" x14ac:dyDescent="0.25">
      <c r="A36">
        <v>1.08605</v>
      </c>
      <c r="B36">
        <v>20709.900000000001</v>
      </c>
      <c r="D36">
        <v>28</v>
      </c>
      <c r="E36">
        <f>A36-A35</f>
        <v>7.2089999999999987E-2</v>
      </c>
      <c r="F36">
        <f>0.5*(B35+B36)/1000</f>
        <v>20.592550000000003</v>
      </c>
      <c r="G36" s="1">
        <f t="shared" si="0"/>
        <v>3.1436405941107639E-6</v>
      </c>
      <c r="H36" s="1">
        <f t="shared" si="1"/>
        <v>22932.010782355977</v>
      </c>
      <c r="I36" s="1">
        <f t="shared" si="2"/>
        <v>652650.47197896673</v>
      </c>
    </row>
    <row r="37" spans="1:9" x14ac:dyDescent="0.25">
      <c r="A37">
        <v>1.15689</v>
      </c>
      <c r="B37">
        <v>20955.3</v>
      </c>
      <c r="D37">
        <v>29</v>
      </c>
      <c r="E37">
        <f>A37-A36</f>
        <v>7.0840000000000014E-2</v>
      </c>
      <c r="F37">
        <f>0.5*(B36+B37)/1000</f>
        <v>20.832599999999999</v>
      </c>
      <c r="G37" s="1">
        <f t="shared" si="0"/>
        <v>3.2548645954331912E-6</v>
      </c>
      <c r="H37" s="1">
        <f t="shared" si="1"/>
        <v>21764.346234062585</v>
      </c>
      <c r="I37" s="1">
        <f t="shared" si="2"/>
        <v>674414.8182130293</v>
      </c>
    </row>
    <row r="38" spans="1:9" x14ac:dyDescent="0.25">
      <c r="A38">
        <v>1.2605200000000001</v>
      </c>
      <c r="B38">
        <v>21657.7</v>
      </c>
      <c r="D38">
        <v>30</v>
      </c>
      <c r="E38">
        <f>A38-A37</f>
        <v>0.10363000000000011</v>
      </c>
      <c r="F38">
        <f>0.5*(B37+B38)/1000</f>
        <v>21.3065</v>
      </c>
      <c r="G38" s="1">
        <f t="shared" si="0"/>
        <v>3.4820807958178649E-6</v>
      </c>
      <c r="H38" s="1">
        <f t="shared" si="1"/>
        <v>29760.940677902818</v>
      </c>
      <c r="I38" s="1">
        <f t="shared" si="2"/>
        <v>704175.75889093208</v>
      </c>
    </row>
    <row r="39" spans="1:9" x14ac:dyDescent="0.25">
      <c r="A39">
        <v>1.3297600000000001</v>
      </c>
      <c r="B39">
        <v>22265.1</v>
      </c>
      <c r="D39">
        <v>31</v>
      </c>
      <c r="E39">
        <f>A39-A38</f>
        <v>6.9239999999999968E-2</v>
      </c>
      <c r="F39">
        <f>0.5*(B38+B39)/1000</f>
        <v>21.961400000000001</v>
      </c>
      <c r="G39" s="1">
        <f t="shared" si="0"/>
        <v>3.8131383887451161E-6</v>
      </c>
      <c r="H39" s="1">
        <f t="shared" si="1"/>
        <v>18158.270941429557</v>
      </c>
      <c r="I39" s="1">
        <f t="shared" si="2"/>
        <v>722334.02983236162</v>
      </c>
    </row>
    <row r="40" spans="1:9" x14ac:dyDescent="0.25">
      <c r="A40">
        <v>1.4418200000000001</v>
      </c>
      <c r="B40">
        <v>23804.9</v>
      </c>
      <c r="D40">
        <v>32</v>
      </c>
      <c r="E40">
        <f>A40-A39</f>
        <v>0.11206000000000005</v>
      </c>
      <c r="F40">
        <f>0.5*(B39+B40)/1000</f>
        <v>23.035</v>
      </c>
      <c r="G40" s="1">
        <f t="shared" si="0"/>
        <v>4.4001466444349995E-6</v>
      </c>
      <c r="H40" s="1">
        <f t="shared" si="1"/>
        <v>25467.333035758198</v>
      </c>
      <c r="I40" s="1">
        <f t="shared" si="2"/>
        <v>747801.36286811985</v>
      </c>
    </row>
    <row r="41" spans="1:9" x14ac:dyDescent="0.25">
      <c r="A41">
        <v>1.5804800000000001</v>
      </c>
      <c r="B41">
        <v>25719.1</v>
      </c>
      <c r="D41">
        <v>33</v>
      </c>
      <c r="E41">
        <f>A41-A40</f>
        <v>0.13866000000000001</v>
      </c>
      <c r="F41">
        <f>0.5*(B40+B41)/1000</f>
        <v>24.762</v>
      </c>
      <c r="G41" s="1">
        <f t="shared" si="0"/>
        <v>5.4658745347420803E-6</v>
      </c>
      <c r="H41" s="1">
        <f t="shared" si="1"/>
        <v>25368.310069807154</v>
      </c>
      <c r="I41" s="1">
        <f t="shared" si="2"/>
        <v>773169.67293792695</v>
      </c>
    </row>
    <row r="42" spans="1:9" x14ac:dyDescent="0.25">
      <c r="A42">
        <v>1.7135100000000001</v>
      </c>
      <c r="B42">
        <v>27540.7</v>
      </c>
      <c r="D42">
        <v>34</v>
      </c>
      <c r="E42">
        <f>A42-A41</f>
        <v>0.13302999999999998</v>
      </c>
      <c r="F42">
        <f>0.5*(B41+B42)/1000</f>
        <v>26.629900000000003</v>
      </c>
      <c r="G42" s="1">
        <f t="shared" si="0"/>
        <v>6.7984687802624049E-6</v>
      </c>
      <c r="H42" s="1">
        <f t="shared" si="1"/>
        <v>19567.641523370403</v>
      </c>
      <c r="I42" s="1">
        <f t="shared" si="2"/>
        <v>792737.31446129736</v>
      </c>
    </row>
    <row r="43" spans="1:9" x14ac:dyDescent="0.25">
      <c r="A43">
        <v>1.8439700000000001</v>
      </c>
      <c r="B43">
        <v>29367.5</v>
      </c>
      <c r="D43">
        <v>35</v>
      </c>
      <c r="E43">
        <f>A43-A42</f>
        <v>0.13046000000000002</v>
      </c>
      <c r="F43">
        <f>0.5*(B42+B43)/1000</f>
        <v>28.454099999999997</v>
      </c>
      <c r="G43" s="1">
        <f t="shared" si="0"/>
        <v>8.2934849557988682E-6</v>
      </c>
      <c r="H43" s="1">
        <f t="shared" si="1"/>
        <v>15730.419804859161</v>
      </c>
      <c r="I43" s="1">
        <f t="shared" si="2"/>
        <v>808467.73426615656</v>
      </c>
    </row>
    <row r="44" spans="1:9" x14ac:dyDescent="0.25">
      <c r="A44">
        <v>1.97393</v>
      </c>
      <c r="B44">
        <v>31158.7</v>
      </c>
      <c r="D44">
        <v>36</v>
      </c>
      <c r="E44">
        <f>A44-A43</f>
        <v>0.12995999999999985</v>
      </c>
      <c r="F44">
        <f>0.5*(B43+B44)/1000</f>
        <v>30.263099999999998</v>
      </c>
      <c r="G44" s="1">
        <f t="shared" si="0"/>
        <v>9.9779825365580102E-6</v>
      </c>
      <c r="H44" s="1">
        <f t="shared" si="1"/>
        <v>13024.67703504627</v>
      </c>
      <c r="I44" s="1">
        <f t="shared" si="2"/>
        <v>821492.41130120284</v>
      </c>
    </row>
    <row r="45" spans="1:9" x14ac:dyDescent="0.25">
      <c r="A45">
        <v>2.14811</v>
      </c>
      <c r="B45">
        <v>33610.1</v>
      </c>
      <c r="D45">
        <v>37</v>
      </c>
      <c r="E45">
        <f>A45-A44</f>
        <v>0.17418</v>
      </c>
      <c r="F45">
        <f>0.5*(B44+B45)/1000</f>
        <v>32.384399999999999</v>
      </c>
      <c r="G45" s="1">
        <f t="shared" si="0"/>
        <v>1.2226722797806411E-5</v>
      </c>
      <c r="H45" s="1">
        <f t="shared" si="1"/>
        <v>14245.845177028919</v>
      </c>
      <c r="I45" s="1">
        <f t="shared" si="2"/>
        <v>835738.25647823175</v>
      </c>
    </row>
    <row r="46" spans="1:9" x14ac:dyDescent="0.25">
      <c r="A46">
        <v>2.3250700000000002</v>
      </c>
      <c r="B46">
        <v>35730</v>
      </c>
      <c r="D46">
        <v>38</v>
      </c>
      <c r="E46">
        <f>A46-A45</f>
        <v>0.17696000000000023</v>
      </c>
      <c r="F46">
        <f>0.5*(B45+B46)/1000</f>
        <v>34.670050000000003</v>
      </c>
      <c r="G46" s="1">
        <f t="shared" si="0"/>
        <v>1.5002578391254214E-5</v>
      </c>
      <c r="H46" s="1">
        <f t="shared" si="1"/>
        <v>11795.305805777989</v>
      </c>
      <c r="I46" s="1">
        <f t="shared" si="2"/>
        <v>847533.56228400976</v>
      </c>
    </row>
    <row r="47" spans="1:9" x14ac:dyDescent="0.25">
      <c r="A47">
        <v>2.5064099999999998</v>
      </c>
      <c r="B47">
        <v>37752.699999999997</v>
      </c>
      <c r="D47">
        <v>39</v>
      </c>
      <c r="E47">
        <f>A47-A46</f>
        <v>0.18133999999999961</v>
      </c>
      <c r="F47">
        <f>0.5*(B46+B47)/1000</f>
        <v>36.741349999999997</v>
      </c>
      <c r="G47" s="1">
        <f t="shared" si="0"/>
        <v>1.7855327889597023E-5</v>
      </c>
      <c r="H47" s="1">
        <f t="shared" si="1"/>
        <v>10156.072244724948</v>
      </c>
      <c r="I47" s="1">
        <f t="shared" si="2"/>
        <v>857689.63452873472</v>
      </c>
    </row>
    <row r="48" spans="1:9" x14ac:dyDescent="0.25">
      <c r="A48">
        <v>2.6929799999999999</v>
      </c>
      <c r="B48">
        <v>39749.9</v>
      </c>
      <c r="D48">
        <v>40</v>
      </c>
      <c r="E48">
        <f>A48-A47</f>
        <v>0.18657000000000012</v>
      </c>
      <c r="F48">
        <f>0.5*(B47+B48)/1000</f>
        <v>38.751300000000001</v>
      </c>
      <c r="G48" s="1">
        <f t="shared" si="0"/>
        <v>2.0948905139477292E-5</v>
      </c>
      <c r="H48" s="1">
        <f t="shared" si="1"/>
        <v>8905.9546910839344</v>
      </c>
      <c r="I48" s="1">
        <f t="shared" si="2"/>
        <v>866595.58921981871</v>
      </c>
    </row>
    <row r="49" spans="1:9" x14ac:dyDescent="0.25">
      <c r="A49">
        <v>2.8841399999999999</v>
      </c>
      <c r="B49">
        <v>41546.400000000001</v>
      </c>
      <c r="D49">
        <v>41</v>
      </c>
      <c r="E49">
        <f>A49-A48</f>
        <v>0.19116</v>
      </c>
      <c r="F49">
        <f>0.5*(B48+B49)/1000</f>
        <v>40.648150000000001</v>
      </c>
      <c r="G49" s="1">
        <f t="shared" si="0"/>
        <v>2.4178249475097313E-5</v>
      </c>
      <c r="H49" s="1">
        <f t="shared" si="1"/>
        <v>7906.279575652803</v>
      </c>
      <c r="I49" s="1">
        <f t="shared" si="2"/>
        <v>874501.8687954715</v>
      </c>
    </row>
    <row r="50" spans="1:9" x14ac:dyDescent="0.25">
      <c r="A50">
        <v>3.0827399999999998</v>
      </c>
      <c r="B50">
        <v>42917.9</v>
      </c>
      <c r="D50">
        <v>42</v>
      </c>
      <c r="E50">
        <f>A50-A49</f>
        <v>0.19859999999999989</v>
      </c>
      <c r="F50">
        <f>0.5*(B49+B50)/1000</f>
        <v>42.232150000000004</v>
      </c>
      <c r="G50" s="1">
        <f t="shared" si="0"/>
        <v>2.7116402726822217E-5</v>
      </c>
      <c r="H50" s="1">
        <f t="shared" si="1"/>
        <v>7323.9803229340041</v>
      </c>
      <c r="I50" s="1">
        <f t="shared" si="2"/>
        <v>881825.84911840549</v>
      </c>
    </row>
    <row r="51" spans="1:9" x14ac:dyDescent="0.25">
      <c r="A51">
        <v>3.2740399999999998</v>
      </c>
      <c r="B51">
        <v>44630.400000000001</v>
      </c>
      <c r="D51">
        <v>43</v>
      </c>
      <c r="E51">
        <f>A51-A50</f>
        <v>0.19130000000000003</v>
      </c>
      <c r="F51">
        <f>0.5*(B50+B51)/1000</f>
        <v>43.774149999999999</v>
      </c>
      <c r="G51" s="1">
        <f t="shared" si="0"/>
        <v>3.0196434515458658E-5</v>
      </c>
      <c r="H51" s="1">
        <f t="shared" si="1"/>
        <v>6335.1850332550539</v>
      </c>
      <c r="I51" s="1">
        <f t="shared" si="2"/>
        <v>888161.03415166051</v>
      </c>
    </row>
    <row r="52" spans="1:9" x14ac:dyDescent="0.25">
      <c r="A52">
        <v>3.4677699999999998</v>
      </c>
      <c r="B52">
        <v>46560.2</v>
      </c>
      <c r="D52">
        <v>44</v>
      </c>
      <c r="E52">
        <f>A52-A51</f>
        <v>0.19372999999999996</v>
      </c>
      <c r="F52">
        <f>0.5*(B51+B52)/1000</f>
        <v>45.595300000000002</v>
      </c>
      <c r="G52" s="1">
        <f t="shared" si="0"/>
        <v>3.4124220016490948E-5</v>
      </c>
      <c r="H52" s="1">
        <f t="shared" si="1"/>
        <v>5677.1993588828564</v>
      </c>
      <c r="I52" s="1">
        <f t="shared" si="2"/>
        <v>893838.23351054336</v>
      </c>
    </row>
    <row r="53" spans="1:9" x14ac:dyDescent="0.25">
      <c r="A53">
        <v>3.6657600000000001</v>
      </c>
      <c r="B53">
        <v>48226</v>
      </c>
      <c r="D53">
        <v>45</v>
      </c>
      <c r="E53">
        <f>A53-A52</f>
        <v>0.19799000000000033</v>
      </c>
      <c r="F53">
        <f>0.5*(B52+B53)/1000</f>
        <v>47.393099999999997</v>
      </c>
      <c r="G53" s="1">
        <f t="shared" si="0"/>
        <v>3.8321972221612842E-5</v>
      </c>
      <c r="H53" s="1">
        <f t="shared" si="1"/>
        <v>5166.4877489874552</v>
      </c>
      <c r="I53" s="1">
        <f t="shared" si="2"/>
        <v>899004.72125953087</v>
      </c>
    </row>
    <row r="54" spans="1:9" x14ac:dyDescent="0.25">
      <c r="A54">
        <v>3.8643800000000001</v>
      </c>
      <c r="B54">
        <v>49688.9</v>
      </c>
      <c r="D54">
        <v>46</v>
      </c>
      <c r="E54">
        <f>A54-A53</f>
        <v>0.19862000000000002</v>
      </c>
      <c r="F54">
        <f>0.5*(B53+B54)/1000</f>
        <v>48.957449999999994</v>
      </c>
      <c r="G54" s="1">
        <f t="shared" si="0"/>
        <v>4.2243400230059003E-5</v>
      </c>
      <c r="H54" s="1">
        <f t="shared" si="1"/>
        <v>4701.7995454510929</v>
      </c>
      <c r="I54" s="1">
        <f t="shared" si="2"/>
        <v>903706.52080498193</v>
      </c>
    </row>
    <row r="55" spans="1:9" x14ac:dyDescent="0.25">
      <c r="A55">
        <v>4.0630800000000002</v>
      </c>
      <c r="B55">
        <v>51662.2</v>
      </c>
      <c r="D55">
        <v>47</v>
      </c>
      <c r="E55">
        <f>A55-A54</f>
        <v>0.1987000000000001</v>
      </c>
      <c r="F55">
        <f>0.5*(B54+B55)/1000</f>
        <v>50.675550000000001</v>
      </c>
      <c r="G55" s="1">
        <f t="shared" si="0"/>
        <v>4.6848739849071834E-5</v>
      </c>
      <c r="H55" s="1">
        <f t="shared" si="1"/>
        <v>4241.309385057808</v>
      </c>
      <c r="I55" s="1">
        <f t="shared" si="2"/>
        <v>907947.83019003971</v>
      </c>
    </row>
    <row r="56" spans="1:9" x14ac:dyDescent="0.25">
      <c r="A56">
        <v>4.3148600000000004</v>
      </c>
      <c r="B56">
        <v>53889.3</v>
      </c>
      <c r="D56">
        <v>48</v>
      </c>
      <c r="E56">
        <f>A56-A55</f>
        <v>0.25178000000000011</v>
      </c>
      <c r="F56">
        <f>0.5*(B55+B56)/1000</f>
        <v>52.775750000000002</v>
      </c>
      <c r="G56" s="1">
        <f t="shared" si="0"/>
        <v>5.2918282718942221E-5</v>
      </c>
      <c r="H56" s="1">
        <f t="shared" si="1"/>
        <v>4757.9019398124738</v>
      </c>
      <c r="I56" s="1">
        <f t="shared" si="2"/>
        <v>912705.73212985217</v>
      </c>
    </row>
    <row r="57" spans="1:9" x14ac:dyDescent="0.25">
      <c r="A57">
        <v>4.56494</v>
      </c>
      <c r="B57">
        <v>55927.9</v>
      </c>
      <c r="D57">
        <v>49</v>
      </c>
      <c r="E57">
        <f>A57-A56</f>
        <v>0.25007999999999964</v>
      </c>
      <c r="F57">
        <f>0.5*(B56+B57)/1000</f>
        <v>54.908600000000007</v>
      </c>
      <c r="G57" s="1">
        <f t="shared" si="0"/>
        <v>5.9596892150345323E-5</v>
      </c>
      <c r="H57" s="1">
        <f t="shared" si="1"/>
        <v>4196.1919653313771</v>
      </c>
      <c r="I57" s="1">
        <f t="shared" si="2"/>
        <v>916901.92409518349</v>
      </c>
    </row>
    <row r="58" spans="1:9" x14ac:dyDescent="0.25">
      <c r="A58">
        <v>4.8153800000000002</v>
      </c>
      <c r="B58">
        <v>58122.7</v>
      </c>
      <c r="D58">
        <v>50</v>
      </c>
      <c r="E58">
        <f>A58-A57</f>
        <v>0.25044000000000022</v>
      </c>
      <c r="F58">
        <f>0.5*(B57+B58)/1000</f>
        <v>57.025300000000001</v>
      </c>
      <c r="G58" s="1">
        <f t="shared" si="0"/>
        <v>6.675829508577034E-5</v>
      </c>
      <c r="H58" s="1">
        <f t="shared" si="1"/>
        <v>3751.4439168681224</v>
      </c>
      <c r="I58" s="1">
        <f t="shared" si="2"/>
        <v>920653.36801205156</v>
      </c>
    </row>
    <row r="59" spans="1:9" x14ac:dyDescent="0.25">
      <c r="A59">
        <v>5.0651299999999999</v>
      </c>
      <c r="B59">
        <v>60606.9</v>
      </c>
      <c r="D59">
        <v>51</v>
      </c>
      <c r="E59">
        <f>A59-A58</f>
        <v>0.24974999999999969</v>
      </c>
      <c r="F59">
        <f>0.5*(B58+B59)/1000</f>
        <v>59.364800000000002</v>
      </c>
      <c r="G59" s="1">
        <f t="shared" si="0"/>
        <v>7.5316395577432974E-5</v>
      </c>
      <c r="H59" s="1">
        <f t="shared" si="1"/>
        <v>3316.0110502530765</v>
      </c>
      <c r="I59" s="1">
        <f t="shared" si="2"/>
        <v>923969.37906230462</v>
      </c>
    </row>
    <row r="60" spans="1:9" x14ac:dyDescent="0.25">
      <c r="A60">
        <v>5.3148600000000004</v>
      </c>
      <c r="B60">
        <v>62973.3</v>
      </c>
      <c r="D60">
        <v>52</v>
      </c>
      <c r="E60">
        <f>A60-A59</f>
        <v>0.24973000000000045</v>
      </c>
      <c r="F60">
        <f>0.5*(B59+B60)/1000</f>
        <v>61.790100000000002</v>
      </c>
      <c r="G60" s="1">
        <f t="shared" si="0"/>
        <v>8.4929622747150139E-5</v>
      </c>
      <c r="H60" s="1">
        <f t="shared" si="1"/>
        <v>2940.4345848031012</v>
      </c>
      <c r="I60" s="1">
        <f t="shared" si="2"/>
        <v>926909.81364710769</v>
      </c>
    </row>
    <row r="61" spans="1:9" x14ac:dyDescent="0.25">
      <c r="A61">
        <v>5.5646500000000003</v>
      </c>
      <c r="B61">
        <v>65546.8</v>
      </c>
      <c r="D61">
        <v>53</v>
      </c>
      <c r="E61">
        <f>A61-A60</f>
        <v>0.24978999999999996</v>
      </c>
      <c r="F61">
        <f>0.5*(B60+B61)/1000</f>
        <v>64.260050000000007</v>
      </c>
      <c r="G61" s="1">
        <f t="shared" si="0"/>
        <v>9.552689862430395E-5</v>
      </c>
      <c r="H61" s="1">
        <f t="shared" si="1"/>
        <v>2614.8655886170304</v>
      </c>
      <c r="I61" s="1">
        <f t="shared" si="2"/>
        <v>929524.67923572473</v>
      </c>
    </row>
    <row r="62" spans="1:9" x14ac:dyDescent="0.25">
      <c r="A62">
        <v>5.8144</v>
      </c>
      <c r="B62">
        <v>67980.3</v>
      </c>
      <c r="D62">
        <v>54</v>
      </c>
      <c r="E62">
        <f>A62-A61</f>
        <v>0.24974999999999969</v>
      </c>
      <c r="F62">
        <f>0.5*(B61+B62)/1000</f>
        <v>66.763550000000009</v>
      </c>
      <c r="G62" s="1">
        <f t="shared" si="0"/>
        <v>1.071323828134249E-4</v>
      </c>
      <c r="H62" s="1">
        <f t="shared" si="1"/>
        <v>2331.2279017908972</v>
      </c>
      <c r="I62" s="1">
        <f t="shared" si="2"/>
        <v>931855.90713751561</v>
      </c>
    </row>
    <row r="63" spans="1:9" x14ac:dyDescent="0.25">
      <c r="A63">
        <v>6.0644900000000002</v>
      </c>
      <c r="B63">
        <v>70908.800000000003</v>
      </c>
      <c r="D63">
        <v>55</v>
      </c>
      <c r="E63">
        <f>A63-A62</f>
        <v>0.25009000000000015</v>
      </c>
      <c r="F63">
        <f>0.5*(B62+B63)/1000</f>
        <v>69.444550000000007</v>
      </c>
      <c r="G63" s="1">
        <f t="shared" si="0"/>
        <v>1.2056382137429248E-4</v>
      </c>
      <c r="H63" s="1">
        <f t="shared" si="1"/>
        <v>2074.3370370087341</v>
      </c>
      <c r="I63" s="1">
        <f t="shared" si="2"/>
        <v>933930.24417452433</v>
      </c>
    </row>
    <row r="64" spans="1:9" x14ac:dyDescent="0.25">
      <c r="A64">
        <v>6.3149499999999996</v>
      </c>
      <c r="B64">
        <v>73494.899999999994</v>
      </c>
      <c r="D64">
        <v>56</v>
      </c>
      <c r="E64">
        <f>A64-A63</f>
        <v>0.25045999999999946</v>
      </c>
      <c r="F64">
        <f>0.5*(B63+B64)/1000</f>
        <v>72.201850000000007</v>
      </c>
      <c r="G64" s="1">
        <f t="shared" si="0"/>
        <v>1.3550255280119519E-4</v>
      </c>
      <c r="H64" s="1">
        <f t="shared" si="1"/>
        <v>1848.3784609391528</v>
      </c>
      <c r="I64" s="1">
        <f t="shared" si="2"/>
        <v>935778.62263546349</v>
      </c>
    </row>
    <row r="65" spans="1:9" x14ac:dyDescent="0.25">
      <c r="A65">
        <v>6.5647599999999997</v>
      </c>
      <c r="B65">
        <v>77482.5</v>
      </c>
      <c r="D65">
        <v>57</v>
      </c>
      <c r="E65">
        <f>A65-A64</f>
        <v>0.24981000000000009</v>
      </c>
      <c r="F65">
        <f>0.5*(B64+B65)/1000</f>
        <v>75.488699999999994</v>
      </c>
      <c r="G65" s="1">
        <f t="shared" si="0"/>
        <v>1.5486323956032311E-4</v>
      </c>
      <c r="H65" s="1">
        <f t="shared" si="1"/>
        <v>1613.1006991022737</v>
      </c>
      <c r="I65" s="1">
        <f t="shared" si="2"/>
        <v>937391.72333456576</v>
      </c>
    </row>
    <row r="66" spans="1:9" x14ac:dyDescent="0.25">
      <c r="A66">
        <v>6.8652300000000004</v>
      </c>
      <c r="B66">
        <v>81699.600000000006</v>
      </c>
      <c r="D66">
        <v>58</v>
      </c>
      <c r="E66">
        <f>A66-A65</f>
        <v>0.30047000000000068</v>
      </c>
      <c r="F66">
        <f>0.5*(B65+B66)/1000</f>
        <v>79.59105000000001</v>
      </c>
      <c r="G66" s="1">
        <f t="shared" si="0"/>
        <v>1.8150776252343371E-4</v>
      </c>
      <c r="H66" s="1">
        <f t="shared" si="1"/>
        <v>1655.4112938349303</v>
      </c>
      <c r="I66" s="1">
        <f t="shared" si="2"/>
        <v>939047.13462840067</v>
      </c>
    </row>
    <row r="67" spans="1:9" x14ac:dyDescent="0.25">
      <c r="A67">
        <v>7.16547</v>
      </c>
      <c r="B67">
        <v>85779.6</v>
      </c>
      <c r="D67">
        <v>59</v>
      </c>
      <c r="E67">
        <f>A67-A66</f>
        <v>0.30023999999999962</v>
      </c>
      <c r="F67">
        <f>0.5*(B66+B67)/1000</f>
        <v>83.73960000000001</v>
      </c>
      <c r="G67" s="1">
        <f t="shared" si="0"/>
        <v>2.1139521220766712E-4</v>
      </c>
      <c r="H67" s="1">
        <f t="shared" si="1"/>
        <v>1420.2781456803029</v>
      </c>
      <c r="I67" s="1">
        <f t="shared" si="2"/>
        <v>940467.41277408099</v>
      </c>
    </row>
    <row r="68" spans="1:9" x14ac:dyDescent="0.25">
      <c r="A68">
        <v>7.4656399999999996</v>
      </c>
      <c r="B68">
        <v>90579.8</v>
      </c>
      <c r="D68">
        <v>60</v>
      </c>
      <c r="E68">
        <f>A68-A67</f>
        <v>0.3001699999999996</v>
      </c>
      <c r="F68">
        <f>0.5*(B67+B68)/1000</f>
        <v>88.179700000000011</v>
      </c>
      <c r="G68" s="1">
        <f t="shared" si="0"/>
        <v>2.4683591567327358E-4</v>
      </c>
      <c r="H68" s="1">
        <f t="shared" si="1"/>
        <v>1216.071004826227</v>
      </c>
      <c r="I68" s="1">
        <f t="shared" si="2"/>
        <v>941683.48377890722</v>
      </c>
    </row>
    <row r="69" spans="1:9" x14ac:dyDescent="0.25">
      <c r="A69">
        <v>7.7657499999999997</v>
      </c>
      <c r="B69">
        <v>95572.9</v>
      </c>
      <c r="D69">
        <v>61</v>
      </c>
      <c r="E69">
        <f>A69-A68</f>
        <v>0.3001100000000001</v>
      </c>
      <c r="F69">
        <f>0.5*(B68+B69)/1000</f>
        <v>93.076350000000005</v>
      </c>
      <c r="G69" s="1">
        <f t="shared" si="0"/>
        <v>2.9028228489937671E-4</v>
      </c>
      <c r="H69" s="1">
        <f t="shared" si="1"/>
        <v>1033.8557177336195</v>
      </c>
      <c r="I69" s="1">
        <f t="shared" si="2"/>
        <v>942717.33949664084</v>
      </c>
    </row>
    <row r="70" spans="1:9" x14ac:dyDescent="0.25">
      <c r="A70">
        <v>8.0653900000000007</v>
      </c>
      <c r="B70">
        <v>101024</v>
      </c>
      <c r="D70">
        <v>62</v>
      </c>
      <c r="E70">
        <f>A70-A69</f>
        <v>0.29964000000000102</v>
      </c>
      <c r="F70">
        <f>0.5*(B69+B70)/1000</f>
        <v>98.298450000000003</v>
      </c>
      <c r="G70" s="1">
        <f t="shared" si="0"/>
        <v>3.419341758971977E-4</v>
      </c>
      <c r="H70" s="1">
        <f t="shared" si="1"/>
        <v>876.30901244012421</v>
      </c>
      <c r="I70" s="1">
        <f t="shared" si="2"/>
        <v>943593.64850908099</v>
      </c>
    </row>
    <row r="71" spans="1:9" x14ac:dyDescent="0.25">
      <c r="A71">
        <v>8.3650500000000001</v>
      </c>
      <c r="B71">
        <v>107297</v>
      </c>
      <c r="D71">
        <v>63</v>
      </c>
      <c r="E71">
        <f>A71-A70</f>
        <v>0.29965999999999937</v>
      </c>
      <c r="F71">
        <f>0.5*(B70+B71)/1000</f>
        <v>104.1605</v>
      </c>
      <c r="G71" s="1">
        <f t="shared" si="0"/>
        <v>4.0682878031970726E-4</v>
      </c>
      <c r="H71" s="1">
        <f t="shared" si="1"/>
        <v>736.57522401564347</v>
      </c>
      <c r="I71" s="1">
        <f t="shared" si="2"/>
        <v>944330.22373309662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</dc:creator>
  <cp:lastModifiedBy>bruce</cp:lastModifiedBy>
  <dcterms:created xsi:type="dcterms:W3CDTF">2015-07-08T02:24:12Z</dcterms:created>
  <dcterms:modified xsi:type="dcterms:W3CDTF">2015-08-12T14:42:18Z</dcterms:modified>
</cp:coreProperties>
</file>